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5" windowWidth="18975" windowHeight="11955"/>
  </bookViews>
  <sheets>
    <sheet name="Φύλλο1" sheetId="1" r:id="rId1"/>
    <sheet name="Φύλλο2" sheetId="2" r:id="rId2"/>
    <sheet name="Φύλλο3" sheetId="3" r:id="rId3"/>
  </sheets>
  <definedNames>
    <definedName name="_xlnm.Print_Area" localSheetId="0">Φύλλο1!$A$1:$F$100</definedName>
  </definedNames>
  <calcPr calcId="162913"/>
</workbook>
</file>

<file path=xl/calcChain.xml><?xml version="1.0" encoding="utf-8"?>
<calcChain xmlns="http://schemas.openxmlformats.org/spreadsheetml/2006/main">
  <c r="F80" i="1"/>
  <c r="F77"/>
  <c r="F75" l="1"/>
  <c r="F74"/>
  <c r="F73"/>
  <c r="F72"/>
  <c r="F71"/>
  <c r="F70"/>
  <c r="F81" s="1"/>
  <c r="F82" s="1"/>
  <c r="F54" l="1"/>
  <c r="F49" l="1"/>
  <c r="F48"/>
  <c r="F47"/>
  <c r="F35"/>
  <c r="F34"/>
  <c r="F22" l="1"/>
  <c r="F23"/>
  <c r="F24"/>
  <c r="F25"/>
  <c r="F26"/>
  <c r="F27"/>
  <c r="F28"/>
  <c r="F29"/>
  <c r="F30"/>
  <c r="F31"/>
  <c r="F32"/>
  <c r="F33"/>
  <c r="F36"/>
  <c r="F37"/>
  <c r="F38"/>
  <c r="F39"/>
  <c r="F40"/>
  <c r="F41"/>
  <c r="F42"/>
  <c r="F43"/>
  <c r="F44"/>
  <c r="F45"/>
  <c r="F46"/>
  <c r="F50"/>
  <c r="F51"/>
  <c r="F52"/>
  <c r="F53"/>
  <c r="F55"/>
  <c r="F56"/>
  <c r="F57"/>
  <c r="F58"/>
  <c r="F59"/>
  <c r="F60"/>
  <c r="F61"/>
  <c r="F62"/>
  <c r="F63"/>
  <c r="F64"/>
  <c r="F65"/>
  <c r="F66"/>
  <c r="F67"/>
  <c r="F68"/>
  <c r="F69"/>
  <c r="F21"/>
  <c r="F78" l="1"/>
  <c r="F79" s="1"/>
  <c r="F83" s="1"/>
</calcChain>
</file>

<file path=xl/sharedStrings.xml><?xml version="1.0" encoding="utf-8"?>
<sst xmlns="http://schemas.openxmlformats.org/spreadsheetml/2006/main" count="147" uniqueCount="111">
  <si>
    <t xml:space="preserve">ΕΛΛΗΝΙΚΗ ΔΗΜΟΚΡΑΤΙΑ                                                    </t>
  </si>
  <si>
    <t xml:space="preserve">ΔΗΜΟΣ ΞΑΝΘΗΣ                                                                  </t>
  </si>
  <si>
    <t xml:space="preserve">Τηλ.: 25140 - 68003                                                          </t>
  </si>
  <si>
    <t>ΝΟΜΟΣ ΞΑΝΘΗΣ</t>
  </si>
  <si>
    <t>ΠΕΡΙΓΡΑΦΗ ΕΙΔΟΥΣ</t>
  </si>
  <si>
    <t>ΜΟΝΑΔΑ</t>
  </si>
  <si>
    <t>ΠΟΣΟΤΗΤΑ</t>
  </si>
  <si>
    <t>ΤΙΜΗ ΜΟΝΑΔΑΣ</t>
  </si>
  <si>
    <t>ΜΕΡΙΚΗ ΔΑΠΑΝΗ</t>
  </si>
  <si>
    <t>α/α</t>
  </si>
  <si>
    <t>3 kg</t>
  </si>
  <si>
    <t>ΡΑΟΥΝΤΑΠ</t>
  </si>
  <si>
    <t>lt</t>
  </si>
  <si>
    <t>500 cc</t>
  </si>
  <si>
    <t>250 cc</t>
  </si>
  <si>
    <t>kg</t>
  </si>
  <si>
    <t>40 kg</t>
  </si>
  <si>
    <t>25 kg</t>
  </si>
  <si>
    <t>ΤΡΙΦΥΛΛΙ ΚΑΛΩΠΙΣΤΙΚΟ</t>
  </si>
  <si>
    <t>200 gr</t>
  </si>
  <si>
    <t>ΝΟΒΑΡΙΛ</t>
  </si>
  <si>
    <t>500 gr</t>
  </si>
  <si>
    <t>250 gr</t>
  </si>
  <si>
    <t>ΣΤΟΡΜ</t>
  </si>
  <si>
    <t>112 gr</t>
  </si>
  <si>
    <t>ΣΙΤΑΡΙ ΓΙΑ ΠΟΝΤΙΚΙΑ</t>
  </si>
  <si>
    <t xml:space="preserve">ΚΟΝΦΙΝΤΟΡ </t>
  </si>
  <si>
    <t>10 cc</t>
  </si>
  <si>
    <t>ΔΙΧΟΝΔΡΑ</t>
  </si>
  <si>
    <t>100 gr</t>
  </si>
  <si>
    <t>20 gr</t>
  </si>
  <si>
    <t>4 gr</t>
  </si>
  <si>
    <t>50 cc</t>
  </si>
  <si>
    <t>ΤΥΡΦΗ</t>
  </si>
  <si>
    <t>ΧΕΡΠΕΤΕΞ</t>
  </si>
  <si>
    <t>ΛΙΠΑΣΜΑ 11-15-15</t>
  </si>
  <si>
    <t>ΛΙΠΑΣΜΑ 16-20-0</t>
  </si>
  <si>
    <t>ΛΙΠΑΣΜΑ 26-0-0</t>
  </si>
  <si>
    <t>ΛΙΠΑΣΜΑ 33,5-0-0</t>
  </si>
  <si>
    <t>40 lt</t>
  </si>
  <si>
    <t>70 lt</t>
  </si>
  <si>
    <t>20 lt</t>
  </si>
  <si>
    <t>ΣΥΝΟΛΟ</t>
  </si>
  <si>
    <t>260 gr</t>
  </si>
  <si>
    <t>ΦΑΚΕΛΑΚΙΑ ΛΟΥΛΟΥΔΙΩΝ ΣΠΟΡΟΥΣ</t>
  </si>
  <si>
    <t>224 gr</t>
  </si>
  <si>
    <t>ΚΟΛΑ ΣΩΛΗΝΑΡΙΟ ΓΙΑ ΠΟΝΤΙΚΙΑ</t>
  </si>
  <si>
    <t>60 cc</t>
  </si>
  <si>
    <t>600 gr</t>
  </si>
  <si>
    <t>ΑΓΡΙΑΔΑ</t>
  </si>
  <si>
    <t>ΓΕΝΙΚΟ ΣΥΝΟΛΟ</t>
  </si>
  <si>
    <t>Μπαλά</t>
  </si>
  <si>
    <t>ΕΝΔΕΙΚΤΙΚΟΣ ΠΡΟΫΠΟΛΟΓΙΣΜΟΣ</t>
  </si>
  <si>
    <t>Τεμ.</t>
  </si>
  <si>
    <t xml:space="preserve">          Χοτζιάρ Χακή</t>
  </si>
  <si>
    <t xml:space="preserve">ΠΡΟΜΗΘΕΙΑ ΛΙΠΑΣΜΑΤΩΝ ΣΠΟΡΩΝ ΚΑΙ ΛΟΙΠΩΝ ΕΙΔΩΝ ΓΕΩΠΟΝΙΑΣ </t>
  </si>
  <si>
    <t xml:space="preserve">Δ/νση Περιβάλλοντος </t>
  </si>
  <si>
    <t>&amp; Ποιότητας Ζωής</t>
  </si>
  <si>
    <t>Τμήμα Πρασίνου</t>
  </si>
  <si>
    <t>ΑΡΜΠΟΚΟΛ</t>
  </si>
  <si>
    <t>2 kg</t>
  </si>
  <si>
    <t>ΦΟΜΠΙ</t>
  </si>
  <si>
    <t>ΠΕΣΚΑΡΝΤ</t>
  </si>
  <si>
    <t>ΦΕΝΤΟΝΑ</t>
  </si>
  <si>
    <t>ΚΟΡΔΟΝΙ ΔΕΣΙΜΑΤΟΣ</t>
  </si>
  <si>
    <t xml:space="preserve">ΜΑΧ ΦΟΡΣ </t>
  </si>
  <si>
    <t>ΤΡΙΑΝΤΑΦΥΛΙΕΣ</t>
  </si>
  <si>
    <t>ΛΙΠΑΣΜΑ ΒΙΟΛΟΓΙΚΟ</t>
  </si>
  <si>
    <t xml:space="preserve">ΒΑΚΤΕΣΙΝ </t>
  </si>
  <si>
    <t>ΛΙΠΑΣΜΑ  22-5-11</t>
  </si>
  <si>
    <t>ΒΙΤΑΛΜΙΝΑ</t>
  </si>
  <si>
    <t>ΦΟΥΛ ΠΛΑΝΤ ΛΙΤ</t>
  </si>
  <si>
    <t>ΦΟΥΛ ΟΙΛ ΛΙΤ</t>
  </si>
  <si>
    <t>ΛΙΠΑΣΜΑ 12-12-17</t>
  </si>
  <si>
    <t>ΑΤΖΙΤΑ</t>
  </si>
  <si>
    <t>16 lt</t>
  </si>
  <si>
    <t xml:space="preserve">ΑΜΙΝΟ </t>
  </si>
  <si>
    <t>ΓΚΑΖΟΝ</t>
  </si>
  <si>
    <t>ΝΟΒΑΤΡΙΜ</t>
  </si>
  <si>
    <t>5 kg</t>
  </si>
  <si>
    <t>ΠΟΜΟΝΑ ΚΕΡΙ</t>
  </si>
  <si>
    <t>ΣΑΚΟΥΛΑΚΙΑ ΦΥΤΩΡΙΟΥ</t>
  </si>
  <si>
    <t>ΦΠΑ 13 %</t>
  </si>
  <si>
    <t>cc</t>
  </si>
  <si>
    <t>gr</t>
  </si>
  <si>
    <t xml:space="preserve">Περιβάλλοντος &amp; Ποιότητας Ζωής   </t>
  </si>
  <si>
    <t>Ο Προϊστάμενος Δ/νσης</t>
  </si>
  <si>
    <t xml:space="preserve">       ΘΕΩΡΗΘΗΚΕ </t>
  </si>
  <si>
    <t>ΦΠΑ 24 %</t>
  </si>
  <si>
    <t>ΣΥΝΟΛΟ ΜΕ ΦΠΑ 13%</t>
  </si>
  <si>
    <t>ΣΥΝΟΛΟ ΜΕ ΦΠΑ 24%</t>
  </si>
  <si>
    <t xml:space="preserve">          Ο Συντάξας</t>
  </si>
  <si>
    <t xml:space="preserve">               Η Προϊσταμένη </t>
  </si>
  <si>
    <t xml:space="preserve">          Γεωπόνος ΤΕ</t>
  </si>
  <si>
    <t xml:space="preserve">                   Γεωπόνος ΤΕ</t>
  </si>
  <si>
    <t xml:space="preserve">       Γεωπόνος ΤΕ</t>
  </si>
  <si>
    <t>ΠΟΝΤΙΚΟΦΑΡΜΑΚΟ ΚΥΒΟΙ</t>
  </si>
  <si>
    <t>ΛΙΠΑΣΜΑ ΕΛΕΟΝΕΣ</t>
  </si>
  <si>
    <t>ΛΙΠΑΣΜΑ 20-20-20- ΚΡΥΣΤΑΛΛΙΚΟ</t>
  </si>
  <si>
    <t>ΘΕΙΚΟΣ ΧΑΛΚΟΣ</t>
  </si>
  <si>
    <t xml:space="preserve">ΒΙΤΑΛΜΙΝΑ </t>
  </si>
  <si>
    <t>200 cc</t>
  </si>
  <si>
    <t>ΜΕΤΑΛΔΕΥΔΗ</t>
  </si>
  <si>
    <t>ΓΚΛΟΥΠΕΡ</t>
  </si>
  <si>
    <t>5 lt</t>
  </si>
  <si>
    <t xml:space="preserve"> Μπαμπάτσος Αθανάσιος</t>
  </si>
  <si>
    <t>Πληρ.: Βασίλα Αναστασία</t>
  </si>
  <si>
    <t xml:space="preserve">Αρ. Μελέτης: Π2/2019                                                     </t>
  </si>
  <si>
    <t xml:space="preserve">               Τμήματος Πρασίνου</t>
  </si>
  <si>
    <t xml:space="preserve">                Βασίλα Αναστασία</t>
  </si>
  <si>
    <t xml:space="preserve"> Ξάνθη 13-02-2019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</si>
</sst>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61"/>
      <scheme val="minor"/>
    </font>
    <font>
      <sz val="11"/>
      <color theme="1"/>
      <name val="Times New Roman"/>
      <family val="1"/>
      <charset val="161"/>
    </font>
    <font>
      <b/>
      <sz val="10"/>
      <color theme="1"/>
      <name val="Arial"/>
      <family val="2"/>
      <charset val="161"/>
    </font>
    <font>
      <sz val="10"/>
      <color theme="1"/>
      <name val="Arial"/>
      <family val="2"/>
      <charset val="161"/>
    </font>
    <font>
      <b/>
      <u/>
      <sz val="10"/>
      <color theme="1"/>
      <name val="Arial"/>
      <family val="2"/>
      <charset val="161"/>
    </font>
    <font>
      <sz val="10"/>
      <color theme="1"/>
      <name val="Times New Roman"/>
      <family val="1"/>
      <charset val="161"/>
    </font>
    <font>
      <sz val="10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Border="1"/>
    <xf numFmtId="4" fontId="0" fillId="0" borderId="0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/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4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2" fillId="0" borderId="0" xfId="0" applyFont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0" borderId="0" xfId="0" applyFont="1"/>
    <xf numFmtId="0" fontId="5" fillId="2" borderId="0" xfId="0" applyFont="1" applyFill="1"/>
    <xf numFmtId="0" fontId="6" fillId="2" borderId="0" xfId="0" applyFont="1" applyFill="1"/>
    <xf numFmtId="0" fontId="6" fillId="0" borderId="0" xfId="0" applyFont="1"/>
    <xf numFmtId="4" fontId="6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28575</xdr:rowOff>
    </xdr:from>
    <xdr:to>
      <xdr:col>1</xdr:col>
      <xdr:colOff>714375</xdr:colOff>
      <xdr:row>3</xdr:row>
      <xdr:rowOff>104775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0" y="28575"/>
          <a:ext cx="685800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7"/>
  <sheetViews>
    <sheetView tabSelected="1" topLeftCell="A7" zoomScaleNormal="100" zoomScaleSheetLayoutView="100" workbookViewId="0">
      <selection activeCell="C7" sqref="C7"/>
    </sheetView>
  </sheetViews>
  <sheetFormatPr defaultRowHeight="15"/>
  <cols>
    <col min="1" max="1" width="4.42578125" customWidth="1"/>
    <col min="2" max="2" width="36" customWidth="1"/>
    <col min="3" max="3" width="11.85546875" customWidth="1"/>
    <col min="4" max="4" width="12" customWidth="1"/>
    <col min="5" max="5" width="12.7109375" style="3" customWidth="1"/>
    <col min="6" max="6" width="17.28515625" customWidth="1"/>
    <col min="7" max="7" width="0.85546875" customWidth="1"/>
    <col min="8" max="8" width="0.140625" customWidth="1"/>
  </cols>
  <sheetData>
    <row r="1" spans="1:11">
      <c r="A1" s="7"/>
      <c r="B1" s="7"/>
      <c r="C1" s="7"/>
      <c r="D1" s="7"/>
      <c r="E1" s="8"/>
      <c r="F1" s="7"/>
    </row>
    <row r="2" spans="1:11">
      <c r="A2" s="7"/>
      <c r="B2" s="7"/>
      <c r="C2" s="7"/>
      <c r="D2" s="7"/>
      <c r="E2" s="8"/>
      <c r="F2" s="7"/>
    </row>
    <row r="3" spans="1:11">
      <c r="A3" s="7"/>
      <c r="B3" s="7"/>
      <c r="C3" s="7"/>
      <c r="D3" s="7"/>
      <c r="E3" s="8"/>
      <c r="F3" s="7"/>
    </row>
    <row r="4" spans="1:11">
      <c r="A4" s="7"/>
      <c r="B4" s="7"/>
      <c r="C4" s="7"/>
      <c r="D4" s="7"/>
      <c r="E4" s="8"/>
      <c r="F4" s="7"/>
    </row>
    <row r="5" spans="1:11">
      <c r="A5" s="54" t="s">
        <v>0</v>
      </c>
      <c r="B5" s="54"/>
      <c r="C5" s="11"/>
      <c r="D5" s="11"/>
      <c r="E5" s="12"/>
      <c r="F5" s="41"/>
      <c r="G5" s="46"/>
      <c r="H5" s="1"/>
      <c r="I5" s="1"/>
      <c r="J5" s="1"/>
      <c r="K5" s="1"/>
    </row>
    <row r="6" spans="1:11">
      <c r="A6" s="54" t="s">
        <v>3</v>
      </c>
      <c r="B6" s="54"/>
      <c r="C6" s="11"/>
      <c r="D6" s="13"/>
      <c r="E6" s="12"/>
      <c r="F6" s="13"/>
      <c r="G6" s="46"/>
      <c r="H6" s="1"/>
      <c r="I6" s="1"/>
      <c r="J6" s="1"/>
      <c r="K6" s="1"/>
    </row>
    <row r="7" spans="1:11">
      <c r="A7" s="54" t="s">
        <v>1</v>
      </c>
      <c r="B7" s="54"/>
      <c r="C7" s="11"/>
      <c r="D7" s="14"/>
      <c r="E7" s="14"/>
      <c r="F7" s="14"/>
      <c r="G7" s="46"/>
      <c r="H7" s="1"/>
      <c r="I7" s="1"/>
      <c r="J7" s="1"/>
      <c r="K7" s="1"/>
    </row>
    <row r="8" spans="1:11" s="6" customFormat="1">
      <c r="A8" s="54" t="s">
        <v>56</v>
      </c>
      <c r="B8" s="54"/>
      <c r="C8" s="11"/>
      <c r="D8" s="11"/>
      <c r="E8" s="15"/>
      <c r="F8" s="15"/>
      <c r="G8" s="46"/>
      <c r="H8" s="1"/>
      <c r="I8" s="1"/>
      <c r="J8" s="1"/>
      <c r="K8" s="1"/>
    </row>
    <row r="9" spans="1:11">
      <c r="A9" s="54" t="s">
        <v>57</v>
      </c>
      <c r="B9" s="54"/>
      <c r="C9" s="15"/>
      <c r="D9" s="15"/>
      <c r="E9" s="12"/>
      <c r="F9" s="41"/>
      <c r="G9" s="46"/>
      <c r="H9" s="1"/>
      <c r="I9" s="1"/>
      <c r="J9" s="1"/>
      <c r="K9" s="1"/>
    </row>
    <row r="10" spans="1:11">
      <c r="A10" s="57" t="s">
        <v>58</v>
      </c>
      <c r="B10" s="54"/>
      <c r="C10" s="16"/>
      <c r="D10" s="39"/>
      <c r="E10" s="12"/>
      <c r="F10" s="41"/>
      <c r="G10" s="46"/>
      <c r="H10" s="1"/>
      <c r="I10" s="1"/>
      <c r="J10" s="1"/>
      <c r="K10" s="1"/>
    </row>
    <row r="11" spans="1:11">
      <c r="A11" s="57" t="s">
        <v>106</v>
      </c>
      <c r="B11" s="57"/>
      <c r="C11" s="15"/>
      <c r="D11" s="15"/>
      <c r="E11" s="12"/>
      <c r="F11" s="41"/>
      <c r="G11" s="46"/>
      <c r="H11" s="1"/>
      <c r="I11" s="1"/>
      <c r="J11" s="1"/>
      <c r="K11" s="1"/>
    </row>
    <row r="12" spans="1:11">
      <c r="A12" s="57" t="s">
        <v>2</v>
      </c>
      <c r="B12" s="57"/>
      <c r="C12" s="15"/>
      <c r="D12" s="41"/>
      <c r="E12" s="12"/>
      <c r="F12" s="41"/>
      <c r="G12" s="46"/>
      <c r="H12" s="1"/>
      <c r="I12" s="1"/>
      <c r="J12" s="1"/>
      <c r="K12" s="1"/>
    </row>
    <row r="13" spans="1:11" s="6" customFormat="1">
      <c r="A13" s="41"/>
      <c r="B13" s="41"/>
      <c r="C13" s="15"/>
      <c r="D13" s="41"/>
      <c r="E13" s="12"/>
      <c r="F13" s="41"/>
      <c r="G13" s="46"/>
      <c r="H13" s="1"/>
      <c r="I13" s="1"/>
      <c r="J13" s="1"/>
      <c r="K13" s="1"/>
    </row>
    <row r="14" spans="1:11">
      <c r="A14" s="59" t="s">
        <v>107</v>
      </c>
      <c r="B14" s="59"/>
      <c r="C14" s="41"/>
      <c r="D14" s="41"/>
      <c r="E14" s="12"/>
      <c r="F14" s="41"/>
      <c r="G14" s="46"/>
      <c r="H14" s="1"/>
      <c r="I14" s="1"/>
      <c r="J14" s="1"/>
      <c r="K14" s="1"/>
    </row>
    <row r="15" spans="1:11" s="6" customFormat="1">
      <c r="A15" s="43"/>
      <c r="B15" s="43"/>
      <c r="C15" s="41"/>
      <c r="D15" s="41"/>
      <c r="E15" s="12"/>
      <c r="F15" s="41"/>
      <c r="G15" s="46"/>
      <c r="H15" s="1"/>
      <c r="I15" s="1"/>
      <c r="J15" s="1"/>
      <c r="K15" s="1"/>
    </row>
    <row r="16" spans="1:11" s="6" customFormat="1">
      <c r="A16" s="55" t="s">
        <v>52</v>
      </c>
      <c r="B16" s="55"/>
      <c r="C16" s="55"/>
      <c r="D16" s="55"/>
      <c r="E16" s="55"/>
      <c r="F16" s="55"/>
      <c r="G16" s="46"/>
      <c r="H16" s="1"/>
      <c r="I16" s="1"/>
      <c r="J16" s="1"/>
      <c r="K16" s="1"/>
    </row>
    <row r="17" spans="1:11">
      <c r="A17" s="41"/>
      <c r="B17" s="41"/>
      <c r="C17" s="41"/>
      <c r="D17" s="41"/>
      <c r="E17" s="12"/>
      <c r="F17" s="41"/>
      <c r="G17" s="46"/>
      <c r="H17" s="1"/>
      <c r="I17" s="1"/>
      <c r="J17" s="1"/>
      <c r="K17" s="1"/>
    </row>
    <row r="18" spans="1:11">
      <c r="A18" s="55" t="s">
        <v>55</v>
      </c>
      <c r="B18" s="58"/>
      <c r="C18" s="58"/>
      <c r="D18" s="58"/>
      <c r="E18" s="58"/>
      <c r="F18" s="58"/>
      <c r="G18" s="46"/>
      <c r="H18" s="1"/>
      <c r="I18" s="1"/>
      <c r="J18" s="1"/>
      <c r="K18" s="1"/>
    </row>
    <row r="19" spans="1:11" s="5" customFormat="1" ht="15.75" customHeight="1">
      <c r="A19" s="17"/>
      <c r="B19" s="42"/>
      <c r="C19" s="42"/>
      <c r="D19" s="18"/>
      <c r="E19" s="18"/>
      <c r="F19" s="18"/>
      <c r="G19" s="47"/>
      <c r="H19" s="4"/>
      <c r="I19" s="4"/>
      <c r="J19" s="4"/>
      <c r="K19" s="4"/>
    </row>
    <row r="20" spans="1:11" ht="30" customHeight="1">
      <c r="A20" s="9" t="s">
        <v>9</v>
      </c>
      <c r="B20" s="19" t="s">
        <v>4</v>
      </c>
      <c r="C20" s="9" t="s">
        <v>5</v>
      </c>
      <c r="D20" s="20" t="s">
        <v>6</v>
      </c>
      <c r="E20" s="21" t="s">
        <v>7</v>
      </c>
      <c r="F20" s="19" t="s">
        <v>8</v>
      </c>
      <c r="G20" s="46"/>
      <c r="H20" s="1"/>
      <c r="I20" s="1"/>
      <c r="J20" s="1"/>
      <c r="K20" s="1"/>
    </row>
    <row r="21" spans="1:11">
      <c r="A21" s="10">
        <v>1</v>
      </c>
      <c r="B21" s="10" t="s">
        <v>25</v>
      </c>
      <c r="C21" s="32" t="s">
        <v>10</v>
      </c>
      <c r="D21" s="22">
        <v>5</v>
      </c>
      <c r="E21" s="32">
        <v>12.2</v>
      </c>
      <c r="F21" s="32">
        <f t="shared" ref="F21:F61" si="0">D21*E21</f>
        <v>61</v>
      </c>
      <c r="G21" s="46"/>
      <c r="H21" s="1"/>
      <c r="I21" s="1"/>
      <c r="J21" s="1"/>
      <c r="K21" s="1"/>
    </row>
    <row r="22" spans="1:11">
      <c r="A22" s="10">
        <v>2</v>
      </c>
      <c r="B22" s="10" t="s">
        <v>96</v>
      </c>
      <c r="C22" s="32" t="s">
        <v>43</v>
      </c>
      <c r="D22" s="22">
        <v>20</v>
      </c>
      <c r="E22" s="32">
        <v>4.0999999999999996</v>
      </c>
      <c r="F22" s="32">
        <f t="shared" si="0"/>
        <v>82</v>
      </c>
      <c r="G22" s="46"/>
      <c r="H22" s="1"/>
      <c r="I22" s="1"/>
      <c r="J22" s="1"/>
      <c r="K22" s="1"/>
    </row>
    <row r="23" spans="1:11" s="34" customFormat="1">
      <c r="A23" s="10">
        <v>3</v>
      </c>
      <c r="B23" s="10" t="s">
        <v>97</v>
      </c>
      <c r="C23" s="32" t="s">
        <v>17</v>
      </c>
      <c r="D23" s="22">
        <v>40</v>
      </c>
      <c r="E23" s="32">
        <v>13.46</v>
      </c>
      <c r="F23" s="32">
        <f t="shared" si="0"/>
        <v>538.40000000000009</v>
      </c>
      <c r="G23" s="48"/>
      <c r="H23" s="38"/>
      <c r="I23" s="38"/>
      <c r="J23" s="38"/>
      <c r="K23" s="38"/>
    </row>
    <row r="24" spans="1:11">
      <c r="A24" s="10">
        <v>4</v>
      </c>
      <c r="B24" s="10" t="s">
        <v>11</v>
      </c>
      <c r="C24" s="32" t="s">
        <v>14</v>
      </c>
      <c r="D24" s="22">
        <v>80</v>
      </c>
      <c r="E24" s="32">
        <v>4.0999999999999996</v>
      </c>
      <c r="F24" s="32">
        <f t="shared" si="0"/>
        <v>328</v>
      </c>
      <c r="G24" s="46"/>
      <c r="H24" s="1"/>
      <c r="I24" s="1"/>
      <c r="J24" s="1"/>
      <c r="K24" s="1"/>
    </row>
    <row r="25" spans="1:11" ht="15.75" customHeight="1">
      <c r="A25" s="10">
        <v>5</v>
      </c>
      <c r="B25" s="10" t="s">
        <v>18</v>
      </c>
      <c r="C25" s="32" t="s">
        <v>15</v>
      </c>
      <c r="D25" s="22">
        <v>25</v>
      </c>
      <c r="E25" s="32">
        <v>9.9</v>
      </c>
      <c r="F25" s="32">
        <f t="shared" si="0"/>
        <v>247.5</v>
      </c>
      <c r="G25" s="46"/>
      <c r="H25" s="1"/>
      <c r="I25" s="1"/>
      <c r="J25" s="1"/>
      <c r="K25" s="1"/>
    </row>
    <row r="26" spans="1:11" ht="15.75" customHeight="1">
      <c r="A26" s="10">
        <v>6</v>
      </c>
      <c r="B26" s="44" t="s">
        <v>44</v>
      </c>
      <c r="C26" s="32" t="s">
        <v>53</v>
      </c>
      <c r="D26" s="22">
        <v>1000</v>
      </c>
      <c r="E26" s="32">
        <v>0.82</v>
      </c>
      <c r="F26" s="32">
        <f t="shared" si="0"/>
        <v>820</v>
      </c>
      <c r="G26" s="46"/>
      <c r="H26" s="1"/>
      <c r="I26" s="1"/>
      <c r="J26" s="1"/>
      <c r="K26" s="1"/>
    </row>
    <row r="27" spans="1:11">
      <c r="A27" s="10">
        <v>7</v>
      </c>
      <c r="B27" s="10" t="s">
        <v>59</v>
      </c>
      <c r="C27" s="45" t="s">
        <v>15</v>
      </c>
      <c r="D27" s="22">
        <v>20</v>
      </c>
      <c r="E27" s="32">
        <v>8.9</v>
      </c>
      <c r="F27" s="32">
        <f t="shared" si="0"/>
        <v>178</v>
      </c>
      <c r="G27" s="46"/>
      <c r="H27" s="1"/>
      <c r="I27" s="1"/>
      <c r="J27" s="1"/>
      <c r="K27" s="1"/>
    </row>
    <row r="28" spans="1:11">
      <c r="A28" s="10">
        <v>8</v>
      </c>
      <c r="B28" s="10" t="s">
        <v>59</v>
      </c>
      <c r="C28" s="32" t="s">
        <v>13</v>
      </c>
      <c r="D28" s="22">
        <v>20</v>
      </c>
      <c r="E28" s="32">
        <v>7.08</v>
      </c>
      <c r="F28" s="32">
        <f t="shared" si="0"/>
        <v>141.6</v>
      </c>
      <c r="G28" s="49"/>
      <c r="H28" s="2"/>
      <c r="I28" s="2"/>
      <c r="J28" s="2"/>
      <c r="K28" s="2"/>
    </row>
    <row r="29" spans="1:11">
      <c r="A29" s="10">
        <v>9</v>
      </c>
      <c r="B29" s="10" t="s">
        <v>20</v>
      </c>
      <c r="C29" s="45" t="s">
        <v>15</v>
      </c>
      <c r="D29" s="22">
        <v>6</v>
      </c>
      <c r="E29" s="32">
        <v>16.5</v>
      </c>
      <c r="F29" s="32">
        <f t="shared" si="0"/>
        <v>99</v>
      </c>
      <c r="G29" s="49"/>
      <c r="H29" s="2"/>
      <c r="I29" s="2"/>
      <c r="J29" s="2"/>
      <c r="K29" s="2"/>
    </row>
    <row r="30" spans="1:11">
      <c r="A30" s="10">
        <v>10</v>
      </c>
      <c r="B30" s="10" t="s">
        <v>20</v>
      </c>
      <c r="C30" s="32" t="s">
        <v>21</v>
      </c>
      <c r="D30" s="22">
        <v>10</v>
      </c>
      <c r="E30" s="32">
        <v>11.5</v>
      </c>
      <c r="F30" s="32">
        <f t="shared" si="0"/>
        <v>115</v>
      </c>
      <c r="G30" s="49"/>
      <c r="H30" s="2"/>
      <c r="I30" s="2"/>
      <c r="J30" s="2"/>
      <c r="K30" s="2"/>
    </row>
    <row r="31" spans="1:11">
      <c r="A31" s="10">
        <v>11</v>
      </c>
      <c r="B31" s="10" t="s">
        <v>20</v>
      </c>
      <c r="C31" s="32" t="s">
        <v>22</v>
      </c>
      <c r="D31" s="22">
        <v>10</v>
      </c>
      <c r="E31" s="32">
        <v>8.8699999999999992</v>
      </c>
      <c r="F31" s="32">
        <f t="shared" si="0"/>
        <v>88.699999999999989</v>
      </c>
      <c r="G31" s="49"/>
      <c r="H31" s="2"/>
      <c r="I31" s="2"/>
      <c r="J31" s="2"/>
      <c r="K31" s="2"/>
    </row>
    <row r="32" spans="1:11">
      <c r="A32" s="10">
        <v>12</v>
      </c>
      <c r="B32" s="10" t="s">
        <v>98</v>
      </c>
      <c r="C32" s="45" t="s">
        <v>60</v>
      </c>
      <c r="D32" s="22">
        <v>20</v>
      </c>
      <c r="E32" s="32">
        <v>8.85</v>
      </c>
      <c r="F32" s="32">
        <f t="shared" si="0"/>
        <v>177</v>
      </c>
      <c r="G32" s="49"/>
      <c r="H32" s="2"/>
      <c r="I32" s="2"/>
      <c r="J32" s="2"/>
      <c r="K32" s="2"/>
    </row>
    <row r="33" spans="1:11">
      <c r="A33" s="10">
        <v>13</v>
      </c>
      <c r="B33" s="10" t="s">
        <v>61</v>
      </c>
      <c r="C33" s="32" t="s">
        <v>83</v>
      </c>
      <c r="D33" s="22">
        <v>60</v>
      </c>
      <c r="E33" s="32">
        <v>7.96</v>
      </c>
      <c r="F33" s="32">
        <f t="shared" si="0"/>
        <v>477.6</v>
      </c>
      <c r="G33" s="49"/>
      <c r="H33" s="2"/>
      <c r="I33" s="2"/>
      <c r="J33" s="2"/>
      <c r="K33" s="2"/>
    </row>
    <row r="34" spans="1:11" s="6" customFormat="1">
      <c r="A34" s="10">
        <v>14</v>
      </c>
      <c r="B34" s="10" t="s">
        <v>62</v>
      </c>
      <c r="C34" s="32" t="s">
        <v>83</v>
      </c>
      <c r="D34" s="22">
        <v>76</v>
      </c>
      <c r="E34" s="32">
        <v>7.08</v>
      </c>
      <c r="F34" s="32">
        <f t="shared" si="0"/>
        <v>538.08000000000004</v>
      </c>
      <c r="G34" s="49"/>
      <c r="H34" s="2"/>
      <c r="I34" s="2"/>
      <c r="J34" s="2"/>
      <c r="K34" s="2"/>
    </row>
    <row r="35" spans="1:11" s="6" customFormat="1">
      <c r="A35" s="10">
        <v>15</v>
      </c>
      <c r="B35" s="10" t="s">
        <v>63</v>
      </c>
      <c r="C35" s="32" t="s">
        <v>32</v>
      </c>
      <c r="D35" s="22">
        <v>96</v>
      </c>
      <c r="E35" s="32">
        <v>8.85</v>
      </c>
      <c r="F35" s="32">
        <f t="shared" si="0"/>
        <v>849.59999999999991</v>
      </c>
      <c r="G35" s="49"/>
      <c r="H35" s="2"/>
      <c r="I35" s="2"/>
      <c r="J35" s="2"/>
      <c r="K35" s="2"/>
    </row>
    <row r="36" spans="1:11" s="34" customFormat="1">
      <c r="A36" s="10">
        <v>16</v>
      </c>
      <c r="B36" s="10" t="s">
        <v>23</v>
      </c>
      <c r="C36" s="32" t="s">
        <v>24</v>
      </c>
      <c r="D36" s="22">
        <v>232</v>
      </c>
      <c r="E36" s="32">
        <v>4.5</v>
      </c>
      <c r="F36" s="32">
        <f t="shared" si="0"/>
        <v>1044</v>
      </c>
      <c r="G36" s="50"/>
      <c r="H36" s="33"/>
      <c r="I36" s="33"/>
      <c r="J36" s="33"/>
      <c r="K36" s="33"/>
    </row>
    <row r="37" spans="1:11">
      <c r="A37" s="10">
        <v>17</v>
      </c>
      <c r="B37" s="10" t="s">
        <v>23</v>
      </c>
      <c r="C37" s="32" t="s">
        <v>45</v>
      </c>
      <c r="D37" s="22">
        <v>30</v>
      </c>
      <c r="E37" s="32">
        <v>7.3</v>
      </c>
      <c r="F37" s="32">
        <f t="shared" si="0"/>
        <v>219</v>
      </c>
      <c r="G37" s="49"/>
      <c r="H37" s="2"/>
      <c r="I37" s="2"/>
      <c r="J37" s="2"/>
      <c r="K37" s="2"/>
    </row>
    <row r="38" spans="1:11">
      <c r="A38" s="10">
        <v>18</v>
      </c>
      <c r="B38" s="10" t="s">
        <v>46</v>
      </c>
      <c r="C38" s="32" t="s">
        <v>84</v>
      </c>
      <c r="D38" s="22">
        <v>20</v>
      </c>
      <c r="E38" s="32">
        <v>2.1</v>
      </c>
      <c r="F38" s="32">
        <f t="shared" si="0"/>
        <v>42</v>
      </c>
      <c r="G38" s="49"/>
      <c r="H38" s="2"/>
      <c r="I38" s="2"/>
      <c r="J38" s="2"/>
      <c r="K38" s="2"/>
    </row>
    <row r="39" spans="1:11">
      <c r="A39" s="10">
        <v>19</v>
      </c>
      <c r="B39" s="10" t="s">
        <v>99</v>
      </c>
      <c r="C39" s="32" t="s">
        <v>15</v>
      </c>
      <c r="D39" s="22">
        <v>48</v>
      </c>
      <c r="E39" s="32">
        <v>2.9</v>
      </c>
      <c r="F39" s="32">
        <f t="shared" si="0"/>
        <v>139.19999999999999</v>
      </c>
      <c r="G39" s="49"/>
      <c r="H39" s="2"/>
      <c r="I39" s="2"/>
      <c r="J39" s="2"/>
      <c r="K39" s="2"/>
    </row>
    <row r="40" spans="1:11">
      <c r="A40" s="10">
        <v>20</v>
      </c>
      <c r="B40" s="10" t="s">
        <v>100</v>
      </c>
      <c r="C40" s="32" t="s">
        <v>101</v>
      </c>
      <c r="D40" s="22">
        <v>18</v>
      </c>
      <c r="E40" s="32">
        <v>10.25</v>
      </c>
      <c r="F40" s="32">
        <f t="shared" si="0"/>
        <v>184.5</v>
      </c>
      <c r="G40" s="49"/>
      <c r="H40" s="2"/>
      <c r="I40" s="2"/>
      <c r="J40" s="2"/>
      <c r="K40" s="2"/>
    </row>
    <row r="41" spans="1:11">
      <c r="A41" s="10">
        <v>21</v>
      </c>
      <c r="B41" s="10" t="s">
        <v>25</v>
      </c>
      <c r="C41" s="32" t="s">
        <v>19</v>
      </c>
      <c r="D41" s="22">
        <v>48</v>
      </c>
      <c r="E41" s="32">
        <v>2.9</v>
      </c>
      <c r="F41" s="32">
        <f t="shared" si="0"/>
        <v>139.19999999999999</v>
      </c>
      <c r="G41" s="49"/>
      <c r="H41" s="2"/>
      <c r="I41" s="2"/>
      <c r="J41" s="2"/>
      <c r="K41" s="2"/>
    </row>
    <row r="42" spans="1:11">
      <c r="A42" s="10">
        <v>22</v>
      </c>
      <c r="B42" s="10" t="s">
        <v>25</v>
      </c>
      <c r="C42" s="32" t="s">
        <v>21</v>
      </c>
      <c r="D42" s="22">
        <v>45</v>
      </c>
      <c r="E42" s="32">
        <v>4.0999999999999996</v>
      </c>
      <c r="F42" s="32">
        <f t="shared" si="0"/>
        <v>184.49999999999997</v>
      </c>
      <c r="G42" s="49"/>
      <c r="H42" s="2"/>
      <c r="I42" s="2"/>
      <c r="J42" s="2"/>
      <c r="K42" s="2"/>
    </row>
    <row r="43" spans="1:11" s="34" customFormat="1">
      <c r="A43" s="10">
        <v>23</v>
      </c>
      <c r="B43" s="10" t="s">
        <v>77</v>
      </c>
      <c r="C43" s="10" t="s">
        <v>15</v>
      </c>
      <c r="D43" s="22">
        <v>50</v>
      </c>
      <c r="E43" s="32">
        <v>5.31</v>
      </c>
      <c r="F43" s="32">
        <f t="shared" si="0"/>
        <v>265.5</v>
      </c>
      <c r="G43" s="50"/>
      <c r="H43" s="33"/>
      <c r="I43" s="33"/>
      <c r="J43" s="33"/>
      <c r="K43" s="33"/>
    </row>
    <row r="44" spans="1:11">
      <c r="A44" s="10">
        <v>24</v>
      </c>
      <c r="B44" s="10" t="s">
        <v>26</v>
      </c>
      <c r="C44" s="32" t="s">
        <v>27</v>
      </c>
      <c r="D44" s="22">
        <v>60</v>
      </c>
      <c r="E44" s="32">
        <v>2.7</v>
      </c>
      <c r="F44" s="32">
        <f t="shared" si="0"/>
        <v>162</v>
      </c>
      <c r="G44" s="49"/>
      <c r="H44" s="2"/>
      <c r="I44" s="2"/>
      <c r="J44" s="2"/>
      <c r="K44" s="2"/>
    </row>
    <row r="45" spans="1:11">
      <c r="A45" s="10">
        <v>25</v>
      </c>
      <c r="B45" s="10" t="s">
        <v>65</v>
      </c>
      <c r="C45" s="32" t="s">
        <v>30</v>
      </c>
      <c r="D45" s="22">
        <v>12</v>
      </c>
      <c r="E45" s="32">
        <v>15.1</v>
      </c>
      <c r="F45" s="32">
        <f t="shared" si="0"/>
        <v>181.2</v>
      </c>
      <c r="G45" s="49"/>
      <c r="H45" s="2"/>
      <c r="I45" s="2"/>
      <c r="J45" s="2"/>
      <c r="K45" s="2"/>
    </row>
    <row r="46" spans="1:11">
      <c r="A46" s="10">
        <v>26</v>
      </c>
      <c r="B46" s="10" t="s">
        <v>65</v>
      </c>
      <c r="C46" s="32" t="s">
        <v>31</v>
      </c>
      <c r="D46" s="22">
        <v>5</v>
      </c>
      <c r="E46" s="32">
        <v>6.5</v>
      </c>
      <c r="F46" s="32">
        <f t="shared" si="0"/>
        <v>32.5</v>
      </c>
      <c r="G46" s="49"/>
      <c r="H46" s="2"/>
      <c r="I46" s="2"/>
      <c r="J46" s="2"/>
      <c r="K46" s="2"/>
    </row>
    <row r="47" spans="1:11" s="34" customFormat="1">
      <c r="A47" s="10">
        <v>27</v>
      </c>
      <c r="B47" s="10" t="s">
        <v>66</v>
      </c>
      <c r="C47" s="32" t="s">
        <v>53</v>
      </c>
      <c r="D47" s="22">
        <v>24</v>
      </c>
      <c r="E47" s="32">
        <v>4.43</v>
      </c>
      <c r="F47" s="32">
        <f t="shared" si="0"/>
        <v>106.32</v>
      </c>
      <c r="G47" s="50"/>
      <c r="H47" s="33"/>
      <c r="I47" s="33"/>
      <c r="J47" s="33"/>
      <c r="K47" s="33"/>
    </row>
    <row r="48" spans="1:11" s="34" customFormat="1">
      <c r="A48" s="10">
        <v>28</v>
      </c>
      <c r="B48" s="10" t="s">
        <v>67</v>
      </c>
      <c r="C48" s="10" t="s">
        <v>15</v>
      </c>
      <c r="D48" s="22">
        <v>40</v>
      </c>
      <c r="E48" s="32">
        <v>4.9000000000000004</v>
      </c>
      <c r="F48" s="32">
        <f t="shared" si="0"/>
        <v>196</v>
      </c>
      <c r="G48" s="50"/>
      <c r="H48" s="33"/>
      <c r="I48" s="33"/>
      <c r="J48" s="33"/>
      <c r="K48" s="33"/>
    </row>
    <row r="49" spans="1:11" s="34" customFormat="1">
      <c r="A49" s="10">
        <v>29</v>
      </c>
      <c r="B49" s="10" t="s">
        <v>68</v>
      </c>
      <c r="C49" s="10" t="s">
        <v>19</v>
      </c>
      <c r="D49" s="22">
        <v>20</v>
      </c>
      <c r="E49" s="32">
        <v>2.92</v>
      </c>
      <c r="F49" s="32">
        <f t="shared" si="0"/>
        <v>58.4</v>
      </c>
      <c r="G49" s="50"/>
      <c r="H49" s="33"/>
      <c r="I49" s="33"/>
      <c r="J49" s="33"/>
      <c r="K49" s="33"/>
    </row>
    <row r="50" spans="1:11">
      <c r="A50" s="10">
        <v>30</v>
      </c>
      <c r="B50" s="10" t="s">
        <v>69</v>
      </c>
      <c r="C50" s="10" t="s">
        <v>17</v>
      </c>
      <c r="D50" s="22">
        <v>60</v>
      </c>
      <c r="E50" s="32">
        <v>11.06</v>
      </c>
      <c r="F50" s="32">
        <f t="shared" si="0"/>
        <v>663.6</v>
      </c>
      <c r="G50" s="49"/>
      <c r="H50" s="2"/>
      <c r="I50" s="2"/>
      <c r="J50" s="2"/>
      <c r="K50" s="2"/>
    </row>
    <row r="51" spans="1:11">
      <c r="A51" s="10">
        <v>31</v>
      </c>
      <c r="B51" s="10" t="s">
        <v>70</v>
      </c>
      <c r="C51" s="10" t="s">
        <v>47</v>
      </c>
      <c r="D51" s="22">
        <v>30</v>
      </c>
      <c r="E51" s="32">
        <v>4.87</v>
      </c>
      <c r="F51" s="32">
        <f t="shared" si="0"/>
        <v>146.1</v>
      </c>
      <c r="G51" s="49"/>
      <c r="H51" s="2"/>
      <c r="I51" s="2"/>
      <c r="J51" s="2"/>
      <c r="K51" s="2"/>
    </row>
    <row r="52" spans="1:11">
      <c r="A52" s="10">
        <v>32</v>
      </c>
      <c r="B52" s="10" t="s">
        <v>28</v>
      </c>
      <c r="C52" s="10" t="s">
        <v>15</v>
      </c>
      <c r="D52" s="22">
        <v>5</v>
      </c>
      <c r="E52" s="32">
        <v>31.86</v>
      </c>
      <c r="F52" s="32">
        <f t="shared" si="0"/>
        <v>159.30000000000001</v>
      </c>
      <c r="G52" s="49"/>
      <c r="H52" s="2"/>
      <c r="I52" s="2"/>
      <c r="J52" s="2"/>
      <c r="K52" s="2"/>
    </row>
    <row r="53" spans="1:11" s="34" customFormat="1">
      <c r="A53" s="10">
        <v>33</v>
      </c>
      <c r="B53" s="10" t="s">
        <v>78</v>
      </c>
      <c r="C53" s="10" t="s">
        <v>79</v>
      </c>
      <c r="D53" s="22">
        <v>2</v>
      </c>
      <c r="E53" s="32">
        <v>33.630000000000003</v>
      </c>
      <c r="F53" s="32">
        <f t="shared" si="0"/>
        <v>67.260000000000005</v>
      </c>
      <c r="G53" s="50"/>
      <c r="H53" s="33"/>
      <c r="I53" s="33"/>
      <c r="J53" s="33"/>
      <c r="K53" s="33"/>
    </row>
    <row r="54" spans="1:11" s="34" customFormat="1">
      <c r="A54" s="10">
        <v>34</v>
      </c>
      <c r="B54" s="10" t="s">
        <v>78</v>
      </c>
      <c r="C54" s="10" t="s">
        <v>15</v>
      </c>
      <c r="D54" s="22">
        <v>10</v>
      </c>
      <c r="E54" s="32">
        <v>9.73</v>
      </c>
      <c r="F54" s="32">
        <f t="shared" si="0"/>
        <v>97.300000000000011</v>
      </c>
      <c r="G54" s="50"/>
      <c r="H54" s="33"/>
      <c r="I54" s="33"/>
      <c r="J54" s="33"/>
      <c r="K54" s="33"/>
    </row>
    <row r="55" spans="1:11" s="34" customFormat="1">
      <c r="A55" s="10">
        <v>35</v>
      </c>
      <c r="B55" s="10" t="s">
        <v>71</v>
      </c>
      <c r="C55" s="10" t="s">
        <v>12</v>
      </c>
      <c r="D55" s="22">
        <v>40</v>
      </c>
      <c r="E55" s="32">
        <v>6.2</v>
      </c>
      <c r="F55" s="32">
        <f t="shared" si="0"/>
        <v>248</v>
      </c>
      <c r="G55" s="50"/>
      <c r="H55" s="33"/>
      <c r="I55" s="33"/>
      <c r="J55" s="33"/>
      <c r="K55" s="33"/>
    </row>
    <row r="56" spans="1:11" s="34" customFormat="1">
      <c r="A56" s="10">
        <v>36</v>
      </c>
      <c r="B56" s="10" t="s">
        <v>72</v>
      </c>
      <c r="C56" s="10" t="s">
        <v>12</v>
      </c>
      <c r="D56" s="22">
        <v>20</v>
      </c>
      <c r="E56" s="32">
        <v>7.52</v>
      </c>
      <c r="F56" s="32">
        <f t="shared" si="0"/>
        <v>150.39999999999998</v>
      </c>
      <c r="G56" s="50"/>
      <c r="H56" s="33"/>
      <c r="I56" s="33"/>
      <c r="J56" s="33"/>
      <c r="K56" s="33"/>
    </row>
    <row r="57" spans="1:11" s="34" customFormat="1">
      <c r="A57" s="10">
        <v>37</v>
      </c>
      <c r="B57" s="10" t="s">
        <v>80</v>
      </c>
      <c r="C57" s="32" t="s">
        <v>21</v>
      </c>
      <c r="D57" s="22">
        <v>5</v>
      </c>
      <c r="E57" s="32">
        <v>15.93</v>
      </c>
      <c r="F57" s="32">
        <f t="shared" si="0"/>
        <v>79.650000000000006</v>
      </c>
      <c r="G57" s="51"/>
    </row>
    <row r="58" spans="1:11" s="34" customFormat="1">
      <c r="A58" s="10">
        <v>38</v>
      </c>
      <c r="B58" s="10" t="s">
        <v>34</v>
      </c>
      <c r="C58" s="10" t="s">
        <v>48</v>
      </c>
      <c r="D58" s="22">
        <v>20</v>
      </c>
      <c r="E58" s="32">
        <v>13.27</v>
      </c>
      <c r="F58" s="32">
        <f t="shared" si="0"/>
        <v>265.39999999999998</v>
      </c>
      <c r="G58" s="51"/>
    </row>
    <row r="59" spans="1:11" s="34" customFormat="1">
      <c r="A59" s="10">
        <v>39</v>
      </c>
      <c r="B59" s="10" t="s">
        <v>102</v>
      </c>
      <c r="C59" s="10" t="s">
        <v>15</v>
      </c>
      <c r="D59" s="22">
        <v>12</v>
      </c>
      <c r="E59" s="32">
        <v>5.84</v>
      </c>
      <c r="F59" s="32">
        <f t="shared" si="0"/>
        <v>70.08</v>
      </c>
      <c r="G59" s="51"/>
    </row>
    <row r="60" spans="1:11" s="34" customFormat="1">
      <c r="A60" s="10">
        <v>40</v>
      </c>
      <c r="B60" s="10" t="s">
        <v>35</v>
      </c>
      <c r="C60" s="10" t="s">
        <v>16</v>
      </c>
      <c r="D60" s="22">
        <v>160</v>
      </c>
      <c r="E60" s="32">
        <v>24.4</v>
      </c>
      <c r="F60" s="32">
        <f t="shared" si="0"/>
        <v>3904</v>
      </c>
      <c r="G60" s="51"/>
    </row>
    <row r="61" spans="1:11" s="34" customFormat="1">
      <c r="A61" s="10">
        <v>41</v>
      </c>
      <c r="B61" s="10" t="s">
        <v>36</v>
      </c>
      <c r="C61" s="10" t="s">
        <v>16</v>
      </c>
      <c r="D61" s="22">
        <v>100</v>
      </c>
      <c r="E61" s="32">
        <v>18.7</v>
      </c>
      <c r="F61" s="32">
        <f t="shared" si="0"/>
        <v>1870</v>
      </c>
      <c r="G61" s="51"/>
    </row>
    <row r="62" spans="1:11" s="34" customFormat="1">
      <c r="A62" s="10">
        <v>42</v>
      </c>
      <c r="B62" s="10" t="s">
        <v>37</v>
      </c>
      <c r="C62" s="10" t="s">
        <v>16</v>
      </c>
      <c r="D62" s="22">
        <v>30</v>
      </c>
      <c r="E62" s="32">
        <v>14.7</v>
      </c>
      <c r="F62" s="32">
        <f t="shared" ref="F62:F69" si="1">D62*E62</f>
        <v>441</v>
      </c>
      <c r="G62" s="51"/>
    </row>
    <row r="63" spans="1:11" s="34" customFormat="1">
      <c r="A63" s="10">
        <v>43</v>
      </c>
      <c r="B63" s="10" t="s">
        <v>38</v>
      </c>
      <c r="C63" s="10" t="s">
        <v>16</v>
      </c>
      <c r="D63" s="22">
        <v>120</v>
      </c>
      <c r="E63" s="32">
        <v>14.6</v>
      </c>
      <c r="F63" s="32">
        <f t="shared" si="1"/>
        <v>1752</v>
      </c>
      <c r="G63" s="51"/>
    </row>
    <row r="64" spans="1:11" s="34" customFormat="1">
      <c r="A64" s="10">
        <v>44</v>
      </c>
      <c r="B64" s="10" t="s">
        <v>73</v>
      </c>
      <c r="C64" s="10" t="s">
        <v>17</v>
      </c>
      <c r="D64" s="22">
        <v>40</v>
      </c>
      <c r="E64" s="32">
        <v>14.5</v>
      </c>
      <c r="F64" s="32">
        <f t="shared" si="1"/>
        <v>580</v>
      </c>
      <c r="G64" s="51"/>
    </row>
    <row r="65" spans="1:7" s="34" customFormat="1">
      <c r="A65" s="10">
        <v>45</v>
      </c>
      <c r="B65" s="10" t="s">
        <v>49</v>
      </c>
      <c r="C65" s="10" t="s">
        <v>15</v>
      </c>
      <c r="D65" s="22">
        <v>25</v>
      </c>
      <c r="E65" s="32">
        <v>9.73</v>
      </c>
      <c r="F65" s="32">
        <f t="shared" si="1"/>
        <v>243.25</v>
      </c>
      <c r="G65" s="51"/>
    </row>
    <row r="66" spans="1:7" s="34" customFormat="1">
      <c r="A66" s="10">
        <v>46</v>
      </c>
      <c r="B66" s="10" t="s">
        <v>74</v>
      </c>
      <c r="C66" s="10" t="s">
        <v>29</v>
      </c>
      <c r="D66" s="22">
        <v>20</v>
      </c>
      <c r="E66" s="32">
        <v>14.7</v>
      </c>
      <c r="F66" s="32">
        <f t="shared" si="1"/>
        <v>294</v>
      </c>
      <c r="G66" s="51"/>
    </row>
    <row r="67" spans="1:7">
      <c r="A67" s="10">
        <v>47</v>
      </c>
      <c r="B67" s="10" t="s">
        <v>76</v>
      </c>
      <c r="C67" s="10" t="s">
        <v>75</v>
      </c>
      <c r="D67" s="22">
        <v>15</v>
      </c>
      <c r="E67" s="32">
        <v>9.73</v>
      </c>
      <c r="F67" s="32">
        <f t="shared" si="1"/>
        <v>145.95000000000002</v>
      </c>
      <c r="G67" s="52"/>
    </row>
    <row r="68" spans="1:7">
      <c r="A68" s="10">
        <v>48</v>
      </c>
      <c r="B68" s="10" t="s">
        <v>103</v>
      </c>
      <c r="C68" s="10" t="s">
        <v>12</v>
      </c>
      <c r="D68" s="22">
        <v>20</v>
      </c>
      <c r="E68" s="32">
        <v>9.73</v>
      </c>
      <c r="F68" s="32">
        <f t="shared" si="1"/>
        <v>194.60000000000002</v>
      </c>
      <c r="G68" s="52"/>
    </row>
    <row r="69" spans="1:7" s="34" customFormat="1">
      <c r="A69" s="10">
        <v>49</v>
      </c>
      <c r="B69" s="10" t="s">
        <v>103</v>
      </c>
      <c r="C69" s="10" t="s">
        <v>104</v>
      </c>
      <c r="D69" s="22">
        <v>4</v>
      </c>
      <c r="E69" s="32">
        <v>25.66</v>
      </c>
      <c r="F69" s="32">
        <f t="shared" si="1"/>
        <v>102.64</v>
      </c>
      <c r="G69" s="51"/>
    </row>
    <row r="70" spans="1:7" s="34" customFormat="1">
      <c r="A70" s="10">
        <v>50</v>
      </c>
      <c r="B70" s="10" t="s">
        <v>64</v>
      </c>
      <c r="C70" s="32" t="s">
        <v>53</v>
      </c>
      <c r="D70" s="22">
        <v>40</v>
      </c>
      <c r="E70" s="32">
        <v>4.03</v>
      </c>
      <c r="F70" s="32">
        <f t="shared" ref="F70:F75" si="2">D70*E70</f>
        <v>161.20000000000002</v>
      </c>
      <c r="G70" s="51"/>
    </row>
    <row r="71" spans="1:7" s="34" customFormat="1">
      <c r="A71" s="10">
        <v>51</v>
      </c>
      <c r="B71" s="10" t="s">
        <v>33</v>
      </c>
      <c r="C71" s="10" t="s">
        <v>39</v>
      </c>
      <c r="D71" s="22">
        <v>20</v>
      </c>
      <c r="E71" s="32">
        <v>5.3</v>
      </c>
      <c r="F71" s="32">
        <f t="shared" si="2"/>
        <v>106</v>
      </c>
      <c r="G71" s="51"/>
    </row>
    <row r="72" spans="1:7" s="34" customFormat="1">
      <c r="A72" s="10">
        <v>52</v>
      </c>
      <c r="B72" s="10" t="s">
        <v>33</v>
      </c>
      <c r="C72" s="10" t="s">
        <v>40</v>
      </c>
      <c r="D72" s="22">
        <v>15</v>
      </c>
      <c r="E72" s="32">
        <v>10.4</v>
      </c>
      <c r="F72" s="32">
        <f t="shared" si="2"/>
        <v>156</v>
      </c>
      <c r="G72" s="51"/>
    </row>
    <row r="73" spans="1:7" s="34" customFormat="1">
      <c r="A73" s="10">
        <v>53</v>
      </c>
      <c r="B73" s="10" t="s">
        <v>33</v>
      </c>
      <c r="C73" s="10" t="s">
        <v>41</v>
      </c>
      <c r="D73" s="22">
        <v>40</v>
      </c>
      <c r="E73" s="32">
        <v>2.7</v>
      </c>
      <c r="F73" s="32">
        <f t="shared" si="2"/>
        <v>108</v>
      </c>
      <c r="G73" s="51"/>
    </row>
    <row r="74" spans="1:7" s="34" customFormat="1">
      <c r="A74" s="10">
        <v>54</v>
      </c>
      <c r="B74" s="10" t="s">
        <v>33</v>
      </c>
      <c r="C74" s="10" t="s">
        <v>51</v>
      </c>
      <c r="D74" s="22">
        <v>3</v>
      </c>
      <c r="E74" s="32">
        <v>21.2</v>
      </c>
      <c r="F74" s="32">
        <f t="shared" si="2"/>
        <v>63.599999999999994</v>
      </c>
      <c r="G74" s="51"/>
    </row>
    <row r="75" spans="1:7" s="34" customFormat="1">
      <c r="A75" s="10">
        <v>55</v>
      </c>
      <c r="B75" s="10" t="s">
        <v>81</v>
      </c>
      <c r="C75" s="10" t="s">
        <v>15</v>
      </c>
      <c r="D75" s="22">
        <v>30</v>
      </c>
      <c r="E75" s="32">
        <v>5</v>
      </c>
      <c r="F75" s="32">
        <f t="shared" si="2"/>
        <v>150</v>
      </c>
      <c r="G75" s="51"/>
    </row>
    <row r="76" spans="1:7" s="34" customFormat="1">
      <c r="A76" s="10"/>
      <c r="B76" s="10"/>
      <c r="C76" s="10"/>
      <c r="D76" s="22"/>
      <c r="E76" s="32"/>
      <c r="F76" s="32"/>
      <c r="G76" s="51"/>
    </row>
    <row r="77" spans="1:7" s="34" customFormat="1">
      <c r="A77" s="10"/>
      <c r="B77" s="32" t="s">
        <v>42</v>
      </c>
      <c r="C77" s="10"/>
      <c r="D77" s="22"/>
      <c r="E77" s="32"/>
      <c r="F77" s="32">
        <f>SUM(F21:F69)</f>
        <v>19170.329999999994</v>
      </c>
      <c r="G77" s="51"/>
    </row>
    <row r="78" spans="1:7" s="34" customFormat="1">
      <c r="A78" s="10"/>
      <c r="B78" s="10" t="s">
        <v>82</v>
      </c>
      <c r="C78" s="10"/>
      <c r="D78" s="22"/>
      <c r="E78" s="32"/>
      <c r="F78" s="32">
        <f>SUM(F77*0.13)</f>
        <v>2492.1428999999994</v>
      </c>
      <c r="G78" s="51"/>
    </row>
    <row r="79" spans="1:7" s="34" customFormat="1">
      <c r="A79" s="10"/>
      <c r="B79" s="37" t="s">
        <v>89</v>
      </c>
      <c r="C79" s="10"/>
      <c r="D79" s="22"/>
      <c r="E79" s="32"/>
      <c r="F79" s="36">
        <f>SUM(F77,F78)</f>
        <v>21662.472899999993</v>
      </c>
      <c r="G79" s="51"/>
    </row>
    <row r="80" spans="1:7" s="34" customFormat="1">
      <c r="A80" s="10"/>
      <c r="B80" s="32" t="s">
        <v>42</v>
      </c>
      <c r="C80" s="10"/>
      <c r="D80" s="22"/>
      <c r="E80" s="32"/>
      <c r="F80" s="32">
        <f>SUM(F70:F75)</f>
        <v>744.80000000000007</v>
      </c>
      <c r="G80" s="51"/>
    </row>
    <row r="81" spans="1:7" s="34" customFormat="1">
      <c r="A81" s="10"/>
      <c r="B81" s="10" t="s">
        <v>88</v>
      </c>
      <c r="C81" s="10"/>
      <c r="D81" s="22"/>
      <c r="E81" s="32"/>
      <c r="F81" s="32">
        <f>SUM(F80*0.24)</f>
        <v>178.75200000000001</v>
      </c>
      <c r="G81" s="51"/>
    </row>
    <row r="82" spans="1:7" s="34" customFormat="1">
      <c r="A82" s="10"/>
      <c r="B82" s="37" t="s">
        <v>90</v>
      </c>
      <c r="C82" s="10"/>
      <c r="D82" s="22"/>
      <c r="E82" s="32"/>
      <c r="F82" s="36">
        <f>SUM(F80,F81)</f>
        <v>923.55200000000013</v>
      </c>
      <c r="G82" s="51"/>
    </row>
    <row r="83" spans="1:7" s="34" customFormat="1">
      <c r="A83" s="10"/>
      <c r="B83" s="37" t="s">
        <v>50</v>
      </c>
      <c r="C83" s="10"/>
      <c r="D83" s="22"/>
      <c r="E83" s="32"/>
      <c r="F83" s="36">
        <f>SUM(F79,F82)</f>
        <v>22586.024899999993</v>
      </c>
      <c r="G83" s="51"/>
    </row>
    <row r="84" spans="1:7" s="6" customFormat="1">
      <c r="A84" s="13"/>
      <c r="B84" s="23"/>
      <c r="C84" s="13"/>
      <c r="D84" s="13"/>
      <c r="E84" s="13"/>
      <c r="F84" s="24"/>
      <c r="G84" s="52"/>
    </row>
    <row r="85" spans="1:7">
      <c r="A85" s="25"/>
      <c r="B85" s="25"/>
      <c r="C85" s="25"/>
      <c r="D85" s="25"/>
      <c r="E85" s="26"/>
      <c r="F85" s="25"/>
      <c r="G85" s="52"/>
    </row>
    <row r="86" spans="1:7">
      <c r="A86" s="25"/>
      <c r="B86" s="25"/>
      <c r="C86" s="56" t="s">
        <v>110</v>
      </c>
      <c r="D86" s="56"/>
      <c r="E86" s="26"/>
      <c r="F86" s="25"/>
      <c r="G86" s="52"/>
    </row>
    <row r="87" spans="1:7" s="6" customFormat="1">
      <c r="A87" s="25"/>
      <c r="B87" s="25"/>
      <c r="C87" s="27"/>
      <c r="D87" s="27"/>
      <c r="E87" s="26"/>
      <c r="F87" s="25"/>
      <c r="G87" s="52"/>
    </row>
    <row r="88" spans="1:7">
      <c r="A88" s="25"/>
      <c r="B88" s="40" t="s">
        <v>91</v>
      </c>
      <c r="C88" s="25"/>
      <c r="D88" s="25"/>
      <c r="E88" s="56" t="s">
        <v>92</v>
      </c>
      <c r="F88" s="56"/>
      <c r="G88" s="52"/>
    </row>
    <row r="89" spans="1:7">
      <c r="A89" s="25"/>
      <c r="B89" s="25"/>
      <c r="C89" s="25"/>
      <c r="D89" s="25"/>
      <c r="E89" s="56" t="s">
        <v>108</v>
      </c>
      <c r="F89" s="56"/>
      <c r="G89" s="52"/>
    </row>
    <row r="90" spans="1:7">
      <c r="A90" s="25"/>
      <c r="B90" s="25"/>
      <c r="C90" s="25"/>
      <c r="D90" s="25"/>
      <c r="E90" s="25"/>
      <c r="F90" s="28"/>
      <c r="G90" s="52"/>
    </row>
    <row r="91" spans="1:7">
      <c r="A91" s="25"/>
      <c r="B91" s="29"/>
      <c r="C91" s="25"/>
      <c r="D91" s="25"/>
      <c r="E91" s="25"/>
      <c r="F91" s="30"/>
      <c r="G91" s="52"/>
    </row>
    <row r="92" spans="1:7">
      <c r="A92" s="25"/>
      <c r="B92" s="40" t="s">
        <v>54</v>
      </c>
      <c r="C92" s="25"/>
      <c r="D92" s="25"/>
      <c r="E92" s="56" t="s">
        <v>109</v>
      </c>
      <c r="F92" s="56"/>
      <c r="G92" s="52"/>
    </row>
    <row r="93" spans="1:7">
      <c r="A93" s="25"/>
      <c r="B93" s="40" t="s">
        <v>93</v>
      </c>
      <c r="C93" s="25"/>
      <c r="D93" s="25"/>
      <c r="E93" s="56" t="s">
        <v>94</v>
      </c>
      <c r="F93" s="56"/>
      <c r="G93" s="52"/>
    </row>
    <row r="94" spans="1:7">
      <c r="A94" s="25"/>
      <c r="B94" s="25"/>
      <c r="C94" s="35" t="s">
        <v>87</v>
      </c>
      <c r="D94" s="35"/>
      <c r="E94" s="25"/>
      <c r="F94" s="25"/>
      <c r="G94" s="52"/>
    </row>
    <row r="95" spans="1:7">
      <c r="A95" s="25"/>
      <c r="B95" s="25"/>
      <c r="C95" s="56" t="s">
        <v>86</v>
      </c>
      <c r="D95" s="56"/>
      <c r="E95" s="31"/>
      <c r="F95" s="25"/>
      <c r="G95" s="52"/>
    </row>
    <row r="96" spans="1:7">
      <c r="A96" s="25"/>
      <c r="B96" s="25"/>
      <c r="C96" s="31" t="s">
        <v>85</v>
      </c>
      <c r="D96" s="31"/>
      <c r="E96" s="31"/>
      <c r="F96" s="25"/>
      <c r="G96" s="52"/>
    </row>
    <row r="97" spans="1:7">
      <c r="A97" s="25"/>
      <c r="B97" s="25"/>
      <c r="C97" s="25"/>
      <c r="D97" s="25"/>
      <c r="E97" s="25"/>
      <c r="F97" s="25"/>
      <c r="G97" s="52"/>
    </row>
    <row r="98" spans="1:7">
      <c r="A98" s="25"/>
      <c r="B98" s="25"/>
      <c r="C98" s="25"/>
      <c r="D98" s="25"/>
      <c r="E98" s="25"/>
      <c r="F98" s="25"/>
      <c r="G98" s="52"/>
    </row>
    <row r="99" spans="1:7">
      <c r="A99" s="25"/>
      <c r="B99" s="25"/>
      <c r="C99" s="56" t="s">
        <v>105</v>
      </c>
      <c r="D99" s="56"/>
      <c r="E99" s="25"/>
      <c r="F99" s="25"/>
      <c r="G99" s="52"/>
    </row>
    <row r="100" spans="1:7">
      <c r="A100" s="25"/>
      <c r="B100" s="25"/>
      <c r="C100" s="56" t="s">
        <v>95</v>
      </c>
      <c r="D100" s="56"/>
      <c r="E100" s="25"/>
      <c r="F100" s="25"/>
      <c r="G100" s="52"/>
    </row>
    <row r="101" spans="1:7">
      <c r="A101" s="25"/>
      <c r="B101" s="25"/>
      <c r="C101" s="25"/>
      <c r="D101" s="25"/>
      <c r="E101" s="26"/>
      <c r="F101" s="25"/>
      <c r="G101" s="52"/>
    </row>
    <row r="102" spans="1:7">
      <c r="A102" s="25"/>
      <c r="B102" s="25"/>
      <c r="C102" s="25"/>
      <c r="D102" s="25"/>
      <c r="E102" s="26"/>
      <c r="F102" s="25"/>
      <c r="G102" s="52"/>
    </row>
    <row r="103" spans="1:7">
      <c r="A103" s="52"/>
      <c r="B103" s="52"/>
      <c r="C103" s="52"/>
      <c r="D103" s="52"/>
      <c r="E103" s="53"/>
      <c r="F103" s="52"/>
      <c r="G103" s="52"/>
    </row>
    <row r="104" spans="1:7">
      <c r="A104" s="52"/>
      <c r="B104" s="52"/>
      <c r="C104" s="52"/>
      <c r="D104" s="52"/>
      <c r="E104" s="53"/>
      <c r="F104" s="52"/>
      <c r="G104" s="52"/>
    </row>
    <row r="105" spans="1:7">
      <c r="A105" s="52"/>
      <c r="B105" s="52"/>
      <c r="C105" s="52"/>
      <c r="D105" s="52"/>
      <c r="E105" s="53"/>
      <c r="F105" s="52"/>
      <c r="G105" s="52"/>
    </row>
    <row r="106" spans="1:7">
      <c r="A106" s="52"/>
      <c r="B106" s="52"/>
      <c r="C106" s="52"/>
      <c r="D106" s="52"/>
      <c r="E106" s="53"/>
      <c r="F106" s="52"/>
      <c r="G106" s="52"/>
    </row>
    <row r="107" spans="1:7">
      <c r="A107" s="52"/>
      <c r="B107" s="52"/>
      <c r="C107" s="52"/>
      <c r="D107" s="52"/>
      <c r="E107" s="53"/>
      <c r="F107" s="52"/>
      <c r="G107" s="52"/>
    </row>
    <row r="108" spans="1:7">
      <c r="A108" s="52"/>
      <c r="B108" s="52"/>
      <c r="C108" s="52"/>
      <c r="D108" s="52"/>
      <c r="E108" s="53"/>
      <c r="F108" s="52"/>
      <c r="G108" s="52"/>
    </row>
    <row r="109" spans="1:7">
      <c r="A109" s="52"/>
      <c r="B109" s="52"/>
      <c r="C109" s="52"/>
      <c r="D109" s="52"/>
      <c r="E109" s="53"/>
      <c r="F109" s="52"/>
      <c r="G109" s="52"/>
    </row>
    <row r="110" spans="1:7">
      <c r="A110" s="52"/>
      <c r="B110" s="52"/>
      <c r="C110" s="52"/>
      <c r="D110" s="52"/>
      <c r="E110" s="53"/>
      <c r="F110" s="52"/>
      <c r="G110" s="52"/>
    </row>
    <row r="111" spans="1:7">
      <c r="A111" s="52"/>
      <c r="B111" s="52"/>
      <c r="C111" s="52"/>
      <c r="D111" s="52"/>
      <c r="E111" s="53"/>
      <c r="F111" s="52"/>
      <c r="G111" s="52"/>
    </row>
    <row r="112" spans="1:7">
      <c r="A112" s="52"/>
      <c r="B112" s="52"/>
      <c r="C112" s="52"/>
      <c r="D112" s="52"/>
      <c r="E112" s="53"/>
      <c r="F112" s="52"/>
      <c r="G112" s="52"/>
    </row>
    <row r="113" spans="1:7">
      <c r="A113" s="52"/>
      <c r="B113" s="52"/>
      <c r="C113" s="52"/>
      <c r="D113" s="52"/>
      <c r="E113" s="53"/>
      <c r="F113" s="52"/>
      <c r="G113" s="52"/>
    </row>
    <row r="114" spans="1:7">
      <c r="A114" s="52"/>
      <c r="B114" s="52"/>
      <c r="C114" s="52"/>
      <c r="D114" s="52"/>
      <c r="E114" s="53"/>
      <c r="F114" s="52"/>
      <c r="G114" s="52"/>
    </row>
    <row r="115" spans="1:7">
      <c r="A115" s="52"/>
      <c r="B115" s="52"/>
      <c r="C115" s="52"/>
      <c r="D115" s="52"/>
      <c r="E115" s="53"/>
      <c r="F115" s="52"/>
      <c r="G115" s="52"/>
    </row>
    <row r="116" spans="1:7">
      <c r="A116" s="52"/>
      <c r="B116" s="52"/>
      <c r="C116" s="52"/>
      <c r="D116" s="52"/>
      <c r="E116" s="53"/>
      <c r="F116" s="52"/>
      <c r="G116" s="52"/>
    </row>
    <row r="117" spans="1:7">
      <c r="A117" s="52"/>
      <c r="B117" s="52"/>
      <c r="C117" s="52"/>
      <c r="D117" s="52"/>
      <c r="E117" s="53"/>
      <c r="F117" s="52"/>
      <c r="G117" s="52"/>
    </row>
    <row r="118" spans="1:7">
      <c r="A118" s="52"/>
      <c r="B118" s="52"/>
      <c r="C118" s="52"/>
      <c r="D118" s="52"/>
      <c r="E118" s="53"/>
      <c r="F118" s="52"/>
      <c r="G118" s="52"/>
    </row>
    <row r="119" spans="1:7">
      <c r="A119" s="52"/>
      <c r="B119" s="52"/>
      <c r="C119" s="52"/>
      <c r="D119" s="52"/>
      <c r="E119" s="53"/>
      <c r="F119" s="52"/>
      <c r="G119" s="52"/>
    </row>
    <row r="120" spans="1:7">
      <c r="A120" s="52"/>
      <c r="B120" s="52"/>
      <c r="C120" s="52"/>
      <c r="D120" s="52"/>
      <c r="E120" s="53"/>
      <c r="F120" s="52"/>
      <c r="G120" s="52"/>
    </row>
    <row r="121" spans="1:7">
      <c r="A121" s="52"/>
      <c r="B121" s="52"/>
      <c r="C121" s="52"/>
      <c r="D121" s="52"/>
      <c r="E121" s="53"/>
      <c r="F121" s="52"/>
      <c r="G121" s="52"/>
    </row>
    <row r="122" spans="1:7">
      <c r="A122" s="52"/>
      <c r="B122" s="52"/>
      <c r="C122" s="52"/>
      <c r="D122" s="52"/>
      <c r="E122" s="53"/>
      <c r="F122" s="52"/>
      <c r="G122" s="52"/>
    </row>
    <row r="123" spans="1:7">
      <c r="A123" s="52"/>
      <c r="B123" s="52"/>
      <c r="C123" s="52"/>
      <c r="D123" s="52"/>
      <c r="E123" s="53"/>
      <c r="F123" s="52"/>
      <c r="G123" s="52"/>
    </row>
    <row r="124" spans="1:7">
      <c r="A124" s="52"/>
      <c r="B124" s="52"/>
      <c r="C124" s="52"/>
      <c r="D124" s="52"/>
      <c r="E124" s="53"/>
      <c r="F124" s="52"/>
      <c r="G124" s="52"/>
    </row>
    <row r="125" spans="1:7">
      <c r="A125" s="52"/>
      <c r="B125" s="52"/>
      <c r="C125" s="52"/>
      <c r="D125" s="52"/>
      <c r="E125" s="53"/>
      <c r="F125" s="52"/>
      <c r="G125" s="52"/>
    </row>
    <row r="126" spans="1:7">
      <c r="A126" s="52"/>
      <c r="B126" s="52"/>
      <c r="C126" s="52"/>
      <c r="D126" s="52"/>
      <c r="E126" s="53"/>
      <c r="F126" s="52"/>
      <c r="G126" s="52"/>
    </row>
    <row r="127" spans="1:7">
      <c r="A127" s="52"/>
      <c r="B127" s="52"/>
      <c r="C127" s="52"/>
      <c r="D127" s="52"/>
      <c r="E127" s="53"/>
      <c r="F127" s="52"/>
      <c r="G127" s="52"/>
    </row>
  </sheetData>
  <mergeCells count="19">
    <mergeCell ref="C99:D99"/>
    <mergeCell ref="C100:D100"/>
    <mergeCell ref="E93:F93"/>
    <mergeCell ref="E89:F89"/>
    <mergeCell ref="E92:F92"/>
    <mergeCell ref="A5:B5"/>
    <mergeCell ref="A6:B6"/>
    <mergeCell ref="A7:B7"/>
    <mergeCell ref="A16:F16"/>
    <mergeCell ref="C95:D95"/>
    <mergeCell ref="E88:F88"/>
    <mergeCell ref="A8:B8"/>
    <mergeCell ref="A9:B9"/>
    <mergeCell ref="A10:B10"/>
    <mergeCell ref="A11:B11"/>
    <mergeCell ref="A12:B12"/>
    <mergeCell ref="A18:F18"/>
    <mergeCell ref="A14:B14"/>
    <mergeCell ref="C86:D86"/>
  </mergeCells>
  <printOptions horizontalCentered="1"/>
  <pageMargins left="0.39370078740157483" right="0.39370078740157483" top="0.59055118110236227" bottom="0.39370078740157483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2019-02-13T06:47:39Z</dcterms:modified>
</cp:coreProperties>
</file>